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VC 2023" sheetId="1" r:id="rId1"/>
  </sheets>
  <definedNames>
    <definedName name="_xlnm.Print_Area" localSheetId="0">'VC 2023'!$A$1:$T$33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<sst xmlns="http://schemas.openxmlformats.org/spreadsheetml/2006/main" count="41" uniqueCount="41">
  <si>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</si>
  <si>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 FURNIZOR</t>
  </si>
  <si>
    <t>I/66</t>
  </si>
  <si>
    <t>I/261</t>
  </si>
  <si>
    <t>C. M. MF DR. DRAGAN-TEICU ALINA</t>
  </si>
  <si>
    <t>C. M. M.F. DR.GRUICI</t>
  </si>
  <si>
    <t>I/196</t>
  </si>
  <si>
    <t>TOTAL GENERAL</t>
  </si>
  <si>
    <t>I/199</t>
  </si>
  <si>
    <t>I/250</t>
  </si>
  <si>
    <t>ADVITAM MEDICIS- IACOB MIHAI</t>
  </si>
  <si>
    <t>S.C. MICROMEDIC SRL - HAVRINCEA MARIUS</t>
  </si>
  <si>
    <t>POLICLINICA  NARMEDICA SRL - NARITA CARMEN</t>
  </si>
  <si>
    <t>STOICU DRAGOS / CENTRUL MEDICAL DR. STOICU SRL</t>
  </si>
  <si>
    <t>I/414</t>
  </si>
  <si>
    <t>LUP AGNETA / CABINET MEDICAL MEDICINA DE FAMILIE DR. LUP AGNETA RALUCA</t>
  </si>
  <si>
    <t>I/410</t>
  </si>
  <si>
    <t>CICALA CAMELIA / CABINET MEDICAL MEDICINA DE FAMILIE DR. CICALA CAMELIA</t>
  </si>
  <si>
    <t>I/174</t>
  </si>
  <si>
    <t>TOTAL TRIM. I 2023</t>
  </si>
  <si>
    <t>TOTAL TRIM. II 2023</t>
  </si>
  <si>
    <t>SOFRONIE LILIANA / CABINET MEDICAL MEDICINA DE FAMILIE DR.SOFRONIE LILIANA</t>
  </si>
  <si>
    <t>I/356</t>
  </si>
  <si>
    <t>TOTAL TRIM. III 2023</t>
  </si>
  <si>
    <t>TOTAL TRIM. IV 2023</t>
  </si>
  <si>
    <t>TOTAL CONTRACT 2023</t>
  </si>
  <si>
    <t>NR. CONTRACT</t>
  </si>
  <si>
    <t>IANUARIE 2023 (VALIDAT)</t>
  </si>
  <si>
    <t>FEBRUARIE 2023 (VALIDAT)</t>
  </si>
  <si>
    <t>MARTIE 2023 (VALIDAT)</t>
  </si>
  <si>
    <t>APRILIE  2023 (VALIDAT)</t>
  </si>
  <si>
    <t>NOIEMBRIE 2023</t>
  </si>
  <si>
    <t>DECEMBRIE 2023</t>
  </si>
  <si>
    <t>SITUATIA VALORILOR DE CONTRACT 2023</t>
  </si>
  <si>
    <t>PENTRU FURNIZORII DE ASISTENTA PRIMARA CARE AU INCHEIAT ACTE ADITIONALE PENTRU ECOGRAFII</t>
  </si>
  <si>
    <t>MAI  2023 (VALIDAT)</t>
  </si>
  <si>
    <t>IUNIE  2023 (VALIDAT)</t>
  </si>
  <si>
    <t>IULIE  2023 (VALIDAT)</t>
  </si>
  <si>
    <t>AUGUST  2023 (VALIDAT)</t>
  </si>
  <si>
    <t>SEPTEMBRIE  2023 (VALIDAT)</t>
  </si>
  <si>
    <t>OCTOMBRIE 2023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</si>
</sst>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/>
    </xf>
    <xf numFmtId="1" fontId="6" fillId="0" borderId="1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SheetLayoutView="75" zoomScalePageLayoutView="0" workbookViewId="0" topLeftCell="A1">
      <pane xSplit="2" topLeftCell="M1" activePane="topRight" state="frozen"/>
      <selection pane="topLeft" activeCell="A29" sqref="A29"/>
      <selection pane="topRight" activeCell="R9" sqref="R9:R17"/>
    </sheetView>
  </sheetViews>
  <sheetFormatPr defaultColWidth="9.140625" defaultRowHeight="12.75"/>
  <cols>
    <col min="1" max="1" width="10.28125" style="1" customWidth="1"/>
    <col min="2" max="2" width="36.140625" style="1" customWidth="1"/>
    <col min="3" max="3" width="17.8515625" style="20" customWidth="1"/>
    <col min="4" max="20" width="20.7109375" style="1" customWidth="1"/>
    <col min="21" max="21" width="16.00390625" style="1" customWidth="1"/>
    <col min="22" max="16384" width="9.140625" style="1" customWidth="1"/>
  </cols>
  <sheetData>
    <row r="1" spans="1:18" ht="18.75">
      <c r="A1" s="8"/>
      <c r="B1" s="9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8.75">
      <c r="A2" s="8"/>
      <c r="B2" s="10"/>
      <c r="C2" s="2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6" ht="23.25">
      <c r="A3" s="11"/>
      <c r="B3" s="30" t="s">
        <v>33</v>
      </c>
      <c r="C3" s="29"/>
      <c r="D3" s="28"/>
      <c r="E3" s="28"/>
      <c r="F3" s="28"/>
    </row>
    <row r="4" spans="1:6" ht="23.25">
      <c r="A4" s="11"/>
      <c r="B4" s="30" t="s">
        <v>34</v>
      </c>
      <c r="C4" s="29"/>
      <c r="D4" s="28"/>
      <c r="E4" s="28"/>
      <c r="F4" s="28"/>
    </row>
    <row r="5" ht="18.75">
      <c r="A5" s="11"/>
    </row>
    <row r="6" ht="18.75">
      <c r="A6" s="11"/>
    </row>
    <row r="8" spans="1:20" ht="101.25" customHeight="1">
      <c r="A8" s="3" t="s">
        <v>0</v>
      </c>
      <c r="B8" s="3" t="s">
        <v>1</v>
      </c>
      <c r="C8" s="24" t="s">
        <v>26</v>
      </c>
      <c r="D8" s="25" t="s">
        <v>27</v>
      </c>
      <c r="E8" s="25" t="s">
        <v>28</v>
      </c>
      <c r="F8" s="25" t="s">
        <v>29</v>
      </c>
      <c r="G8" s="25" t="s">
        <v>19</v>
      </c>
      <c r="H8" s="25" t="s">
        <v>30</v>
      </c>
      <c r="I8" s="25" t="s">
        <v>35</v>
      </c>
      <c r="J8" s="25" t="s">
        <v>36</v>
      </c>
      <c r="K8" s="25" t="s">
        <v>20</v>
      </c>
      <c r="L8" s="25" t="s">
        <v>37</v>
      </c>
      <c r="M8" s="25" t="s">
        <v>38</v>
      </c>
      <c r="N8" s="25" t="s">
        <v>39</v>
      </c>
      <c r="O8" s="25" t="s">
        <v>23</v>
      </c>
      <c r="P8" s="25" t="s">
        <v>40</v>
      </c>
      <c r="Q8" s="25" t="s">
        <v>31</v>
      </c>
      <c r="R8" s="25" t="s">
        <v>32</v>
      </c>
      <c r="S8" s="25" t="s">
        <v>24</v>
      </c>
      <c r="T8" s="25" t="s">
        <v>25</v>
      </c>
    </row>
    <row r="9" spans="1:20" s="13" customFormat="1" ht="63" customHeight="1">
      <c r="A9" s="12">
        <v>1</v>
      </c>
      <c r="B9" s="4" t="s">
        <v>10</v>
      </c>
      <c r="C9" s="4" t="s">
        <v>2</v>
      </c>
      <c r="D9" s="26">
        <v>5280</v>
      </c>
      <c r="E9" s="26">
        <v>5460</v>
      </c>
      <c r="F9" s="26">
        <v>5520</v>
      </c>
      <c r="G9" s="26">
        <f>F9+D9+E9</f>
        <v>16260</v>
      </c>
      <c r="H9" s="26">
        <v>5220</v>
      </c>
      <c r="I9" s="26">
        <v>6000</v>
      </c>
      <c r="J9" s="26">
        <v>5220</v>
      </c>
      <c r="K9" s="26">
        <f aca="true" t="shared" si="0" ref="K9:K17">H9+I9+J9</f>
        <v>16440</v>
      </c>
      <c r="L9" s="26">
        <v>5353.44</v>
      </c>
      <c r="M9" s="26">
        <v>5705.64</v>
      </c>
      <c r="N9" s="26">
        <v>5916.96</v>
      </c>
      <c r="O9" s="26">
        <f>L9+M9+N9</f>
        <v>16976.04</v>
      </c>
      <c r="P9" s="26">
        <v>7114.44</v>
      </c>
      <c r="Q9" s="26">
        <v>4860.36</v>
      </c>
      <c r="R9" s="26">
        <v>4085.52</v>
      </c>
      <c r="S9" s="26">
        <f>P9+Q9+R9</f>
        <v>16060.32</v>
      </c>
      <c r="T9" s="26">
        <f>G9+K9+O9+S9</f>
        <v>65736.36</v>
      </c>
    </row>
    <row r="10" spans="1:20" s="13" customFormat="1" ht="78" customHeight="1">
      <c r="A10" s="12">
        <v>2</v>
      </c>
      <c r="B10" s="4" t="s">
        <v>4</v>
      </c>
      <c r="C10" s="4" t="s">
        <v>3</v>
      </c>
      <c r="D10" s="26">
        <v>2040</v>
      </c>
      <c r="E10" s="26">
        <v>2040</v>
      </c>
      <c r="F10" s="26">
        <v>2100</v>
      </c>
      <c r="G10" s="26">
        <f aca="true" t="shared" si="1" ref="G10:G17">F10+D10+E10</f>
        <v>6180</v>
      </c>
      <c r="H10" s="26">
        <v>1980</v>
      </c>
      <c r="I10" s="26">
        <v>2220</v>
      </c>
      <c r="J10" s="26">
        <v>1980</v>
      </c>
      <c r="K10" s="26">
        <f t="shared" si="0"/>
        <v>6180</v>
      </c>
      <c r="L10" s="26">
        <v>1267.92</v>
      </c>
      <c r="M10" s="26">
        <v>1338.36</v>
      </c>
      <c r="N10" s="26">
        <v>1267.92</v>
      </c>
      <c r="O10" s="26">
        <f aca="true" t="shared" si="2" ref="O10:O17">L10+M10+N10</f>
        <v>3874.2</v>
      </c>
      <c r="P10" s="27">
        <v>1127.04</v>
      </c>
      <c r="Q10" s="26">
        <v>1127.04</v>
      </c>
      <c r="R10" s="26">
        <v>915.72</v>
      </c>
      <c r="S10" s="26">
        <f aca="true" t="shared" si="3" ref="S10:S17">P10+Q10+R10</f>
        <v>3169.8</v>
      </c>
      <c r="T10" s="26">
        <f aca="true" t="shared" si="4" ref="T10:T17">G10+K10+O10+S10</f>
        <v>19404</v>
      </c>
    </row>
    <row r="11" spans="1:20" s="13" customFormat="1" ht="80.25" customHeight="1">
      <c r="A11" s="12">
        <v>3</v>
      </c>
      <c r="B11" s="4" t="s">
        <v>5</v>
      </c>
      <c r="C11" s="4" t="s">
        <v>6</v>
      </c>
      <c r="D11" s="26">
        <v>2340</v>
      </c>
      <c r="E11" s="26">
        <v>2340</v>
      </c>
      <c r="F11" s="26">
        <v>2400</v>
      </c>
      <c r="G11" s="26">
        <f t="shared" si="1"/>
        <v>7080</v>
      </c>
      <c r="H11" s="26">
        <v>2280</v>
      </c>
      <c r="I11" s="26">
        <v>2640</v>
      </c>
      <c r="J11" s="26">
        <v>2160</v>
      </c>
      <c r="K11" s="26">
        <f t="shared" si="0"/>
        <v>7080</v>
      </c>
      <c r="L11" s="26">
        <v>2465.4</v>
      </c>
      <c r="M11" s="26">
        <v>2465.4</v>
      </c>
      <c r="N11" s="26">
        <v>2676.72</v>
      </c>
      <c r="O11" s="26">
        <f t="shared" si="2"/>
        <v>7607.52</v>
      </c>
      <c r="P11" s="26">
        <v>3169.8</v>
      </c>
      <c r="Q11" s="26">
        <v>2183.64</v>
      </c>
      <c r="R11" s="26">
        <v>1831.44</v>
      </c>
      <c r="S11" s="26">
        <f t="shared" si="3"/>
        <v>7184.880000000001</v>
      </c>
      <c r="T11" s="26">
        <f t="shared" si="4"/>
        <v>28952.4</v>
      </c>
    </row>
    <row r="12" spans="1:20" ht="66.75" customHeight="1">
      <c r="A12" s="12">
        <v>4</v>
      </c>
      <c r="B12" s="4" t="s">
        <v>11</v>
      </c>
      <c r="C12" s="22" t="s">
        <v>8</v>
      </c>
      <c r="D12" s="26">
        <v>3540</v>
      </c>
      <c r="E12" s="26">
        <v>3600</v>
      </c>
      <c r="F12" s="26">
        <v>3600</v>
      </c>
      <c r="G12" s="26">
        <f t="shared" si="1"/>
        <v>10740</v>
      </c>
      <c r="H12" s="26">
        <v>3600</v>
      </c>
      <c r="I12" s="26">
        <v>3480</v>
      </c>
      <c r="J12" s="26">
        <v>3600</v>
      </c>
      <c r="K12" s="26">
        <f t="shared" si="0"/>
        <v>10680</v>
      </c>
      <c r="L12" s="26">
        <v>2747.16</v>
      </c>
      <c r="M12" s="26">
        <v>2817.6</v>
      </c>
      <c r="N12" s="26">
        <v>0</v>
      </c>
      <c r="O12" s="26">
        <f t="shared" si="2"/>
        <v>5564.76</v>
      </c>
      <c r="P12" s="26">
        <v>0</v>
      </c>
      <c r="Q12" s="26">
        <v>0</v>
      </c>
      <c r="R12" s="26">
        <v>0</v>
      </c>
      <c r="S12" s="26">
        <f t="shared" si="3"/>
        <v>0</v>
      </c>
      <c r="T12" s="26">
        <f t="shared" si="4"/>
        <v>26984.760000000002</v>
      </c>
    </row>
    <row r="13" spans="1:20" ht="66.75" customHeight="1">
      <c r="A13" s="12">
        <v>5</v>
      </c>
      <c r="B13" s="5" t="s">
        <v>12</v>
      </c>
      <c r="C13" s="22" t="s">
        <v>9</v>
      </c>
      <c r="D13" s="26">
        <v>1980</v>
      </c>
      <c r="E13" s="26">
        <v>2040</v>
      </c>
      <c r="F13" s="26">
        <v>2040</v>
      </c>
      <c r="G13" s="26">
        <f t="shared" si="1"/>
        <v>6060</v>
      </c>
      <c r="H13" s="26">
        <v>1980</v>
      </c>
      <c r="I13" s="26">
        <v>2220</v>
      </c>
      <c r="J13" s="26">
        <v>1980</v>
      </c>
      <c r="K13" s="26">
        <f t="shared" si="0"/>
        <v>6180</v>
      </c>
      <c r="L13" s="26">
        <v>1479.24</v>
      </c>
      <c r="M13" s="26">
        <v>1620.12</v>
      </c>
      <c r="N13" s="26">
        <v>1620.12</v>
      </c>
      <c r="O13" s="26">
        <f t="shared" si="2"/>
        <v>4719.48</v>
      </c>
      <c r="P13" s="26">
        <v>1761</v>
      </c>
      <c r="Q13" s="26">
        <v>1338.36</v>
      </c>
      <c r="R13" s="26">
        <v>633.96</v>
      </c>
      <c r="S13" s="26">
        <f t="shared" si="3"/>
        <v>3733.3199999999997</v>
      </c>
      <c r="T13" s="26">
        <f t="shared" si="4"/>
        <v>20692.8</v>
      </c>
    </row>
    <row r="14" spans="1:20" ht="93.75" customHeight="1">
      <c r="A14" s="12">
        <v>6</v>
      </c>
      <c r="B14" s="5" t="s">
        <v>13</v>
      </c>
      <c r="C14" s="22" t="s">
        <v>14</v>
      </c>
      <c r="D14" s="26">
        <v>2040</v>
      </c>
      <c r="E14" s="26">
        <v>2100</v>
      </c>
      <c r="F14" s="26">
        <v>2100</v>
      </c>
      <c r="G14" s="26">
        <f t="shared" si="1"/>
        <v>6240</v>
      </c>
      <c r="H14" s="26">
        <v>1980</v>
      </c>
      <c r="I14" s="26">
        <v>2160</v>
      </c>
      <c r="J14" s="26">
        <v>2040</v>
      </c>
      <c r="K14" s="26">
        <f t="shared" si="0"/>
        <v>6180</v>
      </c>
      <c r="L14" s="26">
        <v>1338.36</v>
      </c>
      <c r="M14" s="26">
        <v>1479.24</v>
      </c>
      <c r="N14" s="26">
        <v>1479.24</v>
      </c>
      <c r="O14" s="26">
        <f t="shared" si="2"/>
        <v>4296.84</v>
      </c>
      <c r="P14" s="26">
        <v>1197.48</v>
      </c>
      <c r="Q14" s="26">
        <v>1197.48</v>
      </c>
      <c r="R14" s="26">
        <v>563.52</v>
      </c>
      <c r="S14" s="26">
        <f t="shared" si="3"/>
        <v>2958.48</v>
      </c>
      <c r="T14" s="26">
        <f t="shared" si="4"/>
        <v>19675.32</v>
      </c>
    </row>
    <row r="15" spans="1:20" ht="94.5" customHeight="1">
      <c r="A15" s="12">
        <v>7</v>
      </c>
      <c r="B15" s="5" t="s">
        <v>15</v>
      </c>
      <c r="C15" s="22" t="s">
        <v>16</v>
      </c>
      <c r="D15" s="26">
        <v>1380</v>
      </c>
      <c r="E15" s="26">
        <v>1200</v>
      </c>
      <c r="F15" s="26">
        <v>1920</v>
      </c>
      <c r="G15" s="26">
        <f t="shared" si="1"/>
        <v>4500</v>
      </c>
      <c r="H15" s="26">
        <v>720</v>
      </c>
      <c r="I15" s="26">
        <v>1860</v>
      </c>
      <c r="J15" s="26">
        <v>960</v>
      </c>
      <c r="K15" s="26">
        <f t="shared" si="0"/>
        <v>3540</v>
      </c>
      <c r="L15" s="26">
        <v>1267.92</v>
      </c>
      <c r="M15" s="26">
        <v>915.72</v>
      </c>
      <c r="N15" s="26">
        <v>493.08000000000004</v>
      </c>
      <c r="O15" s="26">
        <f t="shared" si="2"/>
        <v>2676.7200000000003</v>
      </c>
      <c r="P15" s="26">
        <v>845.28</v>
      </c>
      <c r="Q15" s="26">
        <v>1127.04</v>
      </c>
      <c r="R15" s="26">
        <v>563.52</v>
      </c>
      <c r="S15" s="26">
        <f t="shared" si="3"/>
        <v>2535.84</v>
      </c>
      <c r="T15" s="26">
        <f t="shared" si="4"/>
        <v>13252.560000000001</v>
      </c>
    </row>
    <row r="16" spans="1:20" ht="97.5" customHeight="1">
      <c r="A16" s="12">
        <v>8</v>
      </c>
      <c r="B16" s="5" t="s">
        <v>17</v>
      </c>
      <c r="C16" s="22" t="s">
        <v>18</v>
      </c>
      <c r="D16" s="26">
        <v>1140</v>
      </c>
      <c r="E16" s="26">
        <v>1200</v>
      </c>
      <c r="F16" s="26">
        <v>1140</v>
      </c>
      <c r="G16" s="26">
        <f t="shared" si="1"/>
        <v>3480</v>
      </c>
      <c r="H16" s="26">
        <v>1140</v>
      </c>
      <c r="I16" s="26">
        <v>1260</v>
      </c>
      <c r="J16" s="26">
        <v>1140</v>
      </c>
      <c r="K16" s="26">
        <f t="shared" si="0"/>
        <v>3540</v>
      </c>
      <c r="L16" s="26">
        <v>4226.4</v>
      </c>
      <c r="M16" s="26">
        <v>4155.96</v>
      </c>
      <c r="N16" s="26">
        <v>4085.5199999999995</v>
      </c>
      <c r="O16" s="26">
        <f t="shared" si="2"/>
        <v>12467.880000000001</v>
      </c>
      <c r="P16" s="26">
        <v>3733.3199999999997</v>
      </c>
      <c r="Q16" s="26">
        <v>3803.76</v>
      </c>
      <c r="R16" s="26">
        <v>1901.88</v>
      </c>
      <c r="S16" s="26">
        <f t="shared" si="3"/>
        <v>9438.96</v>
      </c>
      <c r="T16" s="26">
        <f t="shared" si="4"/>
        <v>28926.84</v>
      </c>
    </row>
    <row r="17" spans="1:20" ht="96" customHeight="1">
      <c r="A17" s="12">
        <v>9</v>
      </c>
      <c r="B17" s="5" t="s">
        <v>21</v>
      </c>
      <c r="C17" s="22" t="s">
        <v>22</v>
      </c>
      <c r="D17" s="26">
        <v>0</v>
      </c>
      <c r="E17" s="26">
        <v>0</v>
      </c>
      <c r="F17" s="26">
        <v>0</v>
      </c>
      <c r="G17" s="26">
        <f t="shared" si="1"/>
        <v>0</v>
      </c>
      <c r="H17" s="26">
        <v>0</v>
      </c>
      <c r="I17" s="26">
        <v>0</v>
      </c>
      <c r="J17" s="26">
        <v>0</v>
      </c>
      <c r="K17" s="26">
        <f t="shared" si="0"/>
        <v>0</v>
      </c>
      <c r="L17" s="26">
        <v>986.16</v>
      </c>
      <c r="M17" s="26">
        <v>281.76</v>
      </c>
      <c r="N17" s="26">
        <v>422.6399999999999</v>
      </c>
      <c r="O17" s="26">
        <f t="shared" si="2"/>
        <v>1690.56</v>
      </c>
      <c r="P17" s="26">
        <v>281.76</v>
      </c>
      <c r="Q17" s="26">
        <v>1761</v>
      </c>
      <c r="R17" s="26">
        <v>845.28</v>
      </c>
      <c r="S17" s="26">
        <f t="shared" si="3"/>
        <v>2888.04</v>
      </c>
      <c r="T17" s="26">
        <f t="shared" si="4"/>
        <v>4578.6</v>
      </c>
    </row>
    <row r="18" spans="1:20" s="2" customFormat="1" ht="45" customHeight="1">
      <c r="A18" s="14"/>
      <c r="B18" s="6" t="s">
        <v>7</v>
      </c>
      <c r="C18" s="23"/>
      <c r="D18" s="7">
        <f aca="true" t="shared" si="5" ref="D18:K18">SUM(D9:D17)</f>
        <v>19740</v>
      </c>
      <c r="E18" s="7">
        <f t="shared" si="5"/>
        <v>19980</v>
      </c>
      <c r="F18" s="7">
        <f t="shared" si="5"/>
        <v>20820</v>
      </c>
      <c r="G18" s="7">
        <f t="shared" si="5"/>
        <v>60540</v>
      </c>
      <c r="H18" s="7">
        <f t="shared" si="5"/>
        <v>18900</v>
      </c>
      <c r="I18" s="7">
        <f t="shared" si="5"/>
        <v>21840</v>
      </c>
      <c r="J18" s="7">
        <f t="shared" si="5"/>
        <v>19080</v>
      </c>
      <c r="K18" s="7">
        <f t="shared" si="5"/>
        <v>59820</v>
      </c>
      <c r="L18" s="7">
        <f aca="true" t="shared" si="6" ref="L18:T18">SUM(L9:L17)</f>
        <v>21132</v>
      </c>
      <c r="M18" s="7">
        <f t="shared" si="6"/>
        <v>20779.799999999996</v>
      </c>
      <c r="N18" s="7">
        <f t="shared" si="6"/>
        <v>17962.2</v>
      </c>
      <c r="O18" s="7">
        <f t="shared" si="6"/>
        <v>59874</v>
      </c>
      <c r="P18" s="7">
        <f t="shared" si="6"/>
        <v>19230.12</v>
      </c>
      <c r="Q18" s="7">
        <f t="shared" si="6"/>
        <v>17398.68</v>
      </c>
      <c r="R18" s="7">
        <f t="shared" si="6"/>
        <v>11340.840000000002</v>
      </c>
      <c r="S18" s="7">
        <f t="shared" si="6"/>
        <v>47969.64</v>
      </c>
      <c r="T18" s="7">
        <f t="shared" si="6"/>
        <v>228203.64</v>
      </c>
    </row>
    <row r="19" ht="18.75">
      <c r="B19" s="15"/>
    </row>
    <row r="20" ht="18.75">
      <c r="B20" s="15"/>
    </row>
    <row r="22" ht="18.75">
      <c r="B22" s="15"/>
    </row>
    <row r="23" ht="18.75">
      <c r="B23" s="15"/>
    </row>
    <row r="25" spans="1:18" ht="18.75">
      <c r="A25" s="16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8" ht="18.75">
      <c r="B28" s="19"/>
    </row>
  </sheetData>
  <sheetProtection/>
  <printOptions/>
  <pageMargins left="0.17" right="0.17" top="0.29" bottom="0.23" header="0.16" footer="0.17"/>
  <pageSetup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2023-07-05T13:57:16Z</cp:lastPrinted>
  <dcterms:created xsi:type="dcterms:W3CDTF">1996-10-14T23:33:28Z</dcterms:created>
  <dcterms:modified xsi:type="dcterms:W3CDTF">2024-01-16T13:17:19Z</dcterms:modified>
  <cp:category/>
  <cp:version/>
  <cp:contentType/>
  <cp:contentStatus/>
</cp:coreProperties>
</file>